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45"/>
  </bookViews>
  <sheets>
    <sheet name="Лист1" sheetId="1" r:id="rId1"/>
  </sheets>
  <definedNames>
    <definedName name="_xlnm._FilterDatabase" localSheetId="0" hidden="1">Лист1!$A$15:$F$46</definedName>
    <definedName name="_xlnm.Print_Titles" localSheetId="0">Лист1!$22:$22</definedName>
  </definedNames>
  <calcPr calcId="145621"/>
</workbook>
</file>

<file path=xl/calcChain.xml><?xml version="1.0" encoding="utf-8"?>
<calcChain xmlns="http://schemas.openxmlformats.org/spreadsheetml/2006/main">
  <c r="E26" i="1" l="1"/>
  <c r="E32" i="1" l="1"/>
  <c r="D32" i="1"/>
  <c r="F31" i="1"/>
  <c r="D39" i="1"/>
  <c r="D26" i="1"/>
  <c r="E41" i="1"/>
  <c r="D41" i="1"/>
  <c r="E37" i="1"/>
  <c r="F42" i="1"/>
  <c r="F41" i="1" l="1"/>
  <c r="E29" i="1"/>
  <c r="E17" i="1"/>
  <c r="D17" i="1"/>
  <c r="E24" i="1"/>
  <c r="E45" i="1" s="1"/>
  <c r="F18" i="1"/>
  <c r="F19" i="1"/>
  <c r="F20" i="1"/>
  <c r="F21" i="1"/>
  <c r="F22" i="1"/>
  <c r="F23" i="1"/>
  <c r="F25" i="1"/>
  <c r="F27" i="1"/>
  <c r="F28" i="1"/>
  <c r="F30" i="1"/>
  <c r="F33" i="1"/>
  <c r="F34" i="1"/>
  <c r="F36" i="1"/>
  <c r="F38" i="1"/>
  <c r="F40" i="1"/>
  <c r="F44" i="1"/>
  <c r="D29" i="1"/>
  <c r="E35" i="1"/>
  <c r="D35" i="1"/>
  <c r="D24" i="1"/>
  <c r="F39" i="1"/>
  <c r="F26" i="1"/>
  <c r="E43" i="1"/>
  <c r="D37" i="1"/>
  <c r="F37" i="1" s="1"/>
  <c r="D43" i="1"/>
  <c r="F24" i="1" l="1"/>
  <c r="D45" i="1"/>
  <c r="F32" i="1"/>
  <c r="F43" i="1"/>
  <c r="F35" i="1"/>
  <c r="F29" i="1"/>
  <c r="F17" i="1"/>
  <c r="F45" i="1" l="1"/>
</calcChain>
</file>

<file path=xl/sharedStrings.xml><?xml version="1.0" encoding="utf-8"?>
<sst xmlns="http://schemas.openxmlformats.org/spreadsheetml/2006/main" count="102" uniqueCount="91">
  <si>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</si>
  <si>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</si>
  <si>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</si>
  <si>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</si>
  <si>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</si>
  <si>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</si>
  <si>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Всего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</si>
  <si>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</si>
  <si>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</si>
  <si>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</si>
  <si>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</si>
  <si>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</si>
  <si>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</si>
  <si>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</si>
  <si>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</si>
  <si>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</si>
  <si>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</si>
  <si>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</si>
  <si>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</si>
  <si>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</si>
  <si>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</si>
  <si>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</t>
  </si>
  <si>
    <t>0103</t>
  </si>
  <si>
    <t>11</t>
  </si>
  <si>
    <t>Другие общегосударственные вопросы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</si>
  <si>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</si>
  <si>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</si>
  <si>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</si>
  <si>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</si>
  <si>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0300</t>
  </si>
  <si>
    <t>Национальная безопасность и правоохранительная деятельность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</si>
  <si>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</si>
  <si>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</si>
  <si>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</si>
  <si>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</si>
  <si>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</si>
  <si>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Благоустройство</t>
  </si>
  <si>
    <t>0503</t>
  </si>
  <si>
    <t>0310</t>
  </si>
  <si>
    <t>Обеспечение пожарной безопасности</t>
  </si>
  <si>
    <t>Резервные фонды</t>
  </si>
  <si>
    <t>0111</t>
  </si>
  <si>
    <t>0409</t>
  </si>
  <si>
    <t>Дорожное хозяйство (дорожные фонды)</t>
  </si>
  <si>
    <t>1100</t>
  </si>
  <si>
    <t>1105</t>
  </si>
  <si>
    <t>Культура, кинематография</t>
  </si>
  <si>
    <t>5</t>
  </si>
  <si>
    <t>7</t>
  </si>
  <si>
    <t>8</t>
  </si>
  <si>
    <t>10</t>
  </si>
  <si>
    <t>13</t>
  </si>
  <si>
    <t>15</t>
  </si>
  <si>
    <t>16</t>
  </si>
  <si>
    <t>17</t>
  </si>
  <si>
    <t>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</si>
  <si>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</si>
  <si>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</si>
  <si>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14</t>
  </si>
  <si>
    <t>19</t>
  </si>
  <si>
    <t>20</t>
  </si>
  <si>
    <t>(тыс. рублей)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</si>
  <si>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</si>
  <si>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</si>
  <si>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Здравохранение</t>
  </si>
  <si>
    <t>21</t>
  </si>
  <si>
    <t>22</t>
  </si>
  <si>
    <t>Другие вопросы в области здравохранения</t>
  </si>
  <si>
    <t>23</t>
  </si>
  <si>
    <t>0900</t>
  </si>
  <si>
    <t>0909</t>
  </si>
  <si>
    <t>Другие вопросы в области физической культуры и спорта</t>
  </si>
  <si>
    <t>Приложение  № 5</t>
  </si>
  <si>
    <t>0600</t>
  </si>
  <si>
    <t>0603</t>
  </si>
  <si>
    <t>Охрана окружающей среды</t>
  </si>
  <si>
    <t>Охрана объектов растительного и животного мира и среды их обитания</t>
  </si>
  <si>
    <t>Обеспечение проведение выборов и референдумов</t>
  </si>
  <si>
    <t>0107</t>
  </si>
  <si>
    <t>0412</t>
  </si>
  <si>
    <t>Другие вопросы в области национальной экономики</t>
  </si>
  <si>
    <t>Расход по лс</t>
  </si>
  <si>
    <t>% исполнения</t>
  </si>
  <si>
    <t>к  Решению Краснозаводского сельского Совета депутатов</t>
  </si>
  <si>
    <t>СОЦИАЛЬНАЯ ПОЛИТИКА</t>
  </si>
  <si>
    <t>1000</t>
  </si>
  <si>
    <t>Пенсионное обеспечение</t>
  </si>
  <si>
    <t>1001</t>
  </si>
  <si>
    <t xml:space="preserve">Исполнение расходов бюджета сельсовета по разделам и 
подразделам классификации расходов бюджетов Российской Федерации 
за 2022 год </t>
  </si>
  <si>
    <t>Ассигнования 2022 год</t>
  </si>
  <si>
    <t xml:space="preserve"> от  12 .05 .2023 г. № 3-115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</si>
</sst>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9" fontId="0" fillId="0" borderId="0" xfId="0" applyNumberFormat="1" applyAlignment="1">
      <alignment vertical="top"/>
    </xf>
    <xf numFmtId="0" fontId="6" fillId="0" borderId="0" xfId="0" applyFont="1"/>
    <xf numFmtId="0" fontId="4" fillId="0" borderId="0" xfId="0" applyFont="1" applyFill="1" applyAlignment="1">
      <alignment horizontal="left"/>
    </xf>
    <xf numFmtId="49" fontId="0" fillId="0" borderId="0" xfId="0" applyNumberFormat="1" applyFill="1" applyAlignment="1">
      <alignment vertical="top"/>
    </xf>
    <xf numFmtId="0" fontId="0" fillId="0" borderId="0" xfId="0" applyNumberFormat="1" applyFill="1"/>
    <xf numFmtId="49" fontId="0" fillId="0" borderId="0" xfId="0" applyNumberFormat="1" applyFill="1"/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vertical="top" wrapText="1"/>
    </xf>
    <xf numFmtId="0" fontId="9" fillId="0" borderId="0" xfId="0" applyFont="1" applyFill="1"/>
    <xf numFmtId="49" fontId="2" fillId="2" borderId="2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vertical="top" wrapText="1"/>
    </xf>
    <xf numFmtId="49" fontId="0" fillId="0" borderId="0" xfId="0" applyNumberFormat="1" applyBorder="1"/>
    <xf numFmtId="2" fontId="1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NumberFormat="1" applyFont="1" applyFill="1" applyBorder="1" applyAlignment="1">
      <alignment horizontal="left" vertical="top" wrapText="1"/>
    </xf>
    <xf numFmtId="0" fontId="10" fillId="0" borderId="0" xfId="1" applyFont="1" applyFill="1" applyAlignment="1"/>
    <xf numFmtId="0" fontId="8" fillId="0" borderId="0" xfId="1" applyFont="1" applyFill="1" applyAlignment="1"/>
    <xf numFmtId="164" fontId="2" fillId="3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left" wrapText="1"/>
    </xf>
    <xf numFmtId="0" fontId="10" fillId="3" borderId="0" xfId="1" applyFont="1" applyFill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view="pageBreakPreview" topLeftCell="A28" zoomScaleNormal="100" workbookViewId="0">
      <selection activeCell="H41" sqref="H41"/>
    </sheetView>
  </sheetViews>
  <sheetFormatPr defaultRowHeight="19.5" customHeight="1" x14ac:dyDescent="0.2"/>
  <cols>
    <col min="1" max="1" width="5.7109375" style="10" customWidth="1"/>
    <col min="2" max="2" width="40.42578125" style="2" customWidth="1"/>
    <col min="3" max="3" width="7.7109375" style="1" customWidth="1"/>
    <col min="4" max="4" width="19.42578125" style="1" customWidth="1"/>
    <col min="5" max="5" width="19.5703125" style="1" customWidth="1"/>
    <col min="6" max="6" width="22.7109375" customWidth="1"/>
    <col min="7" max="7" width="1.42578125" hidden="1" customWidth="1"/>
    <col min="8" max="8" width="6.140625" customWidth="1"/>
    <col min="9" max="10" width="9.140625" hidden="1" customWidth="1"/>
  </cols>
  <sheetData>
    <row r="1" spans="1:10" ht="19.5" hidden="1" customHeight="1" x14ac:dyDescent="0.2">
      <c r="A1" s="13"/>
      <c r="B1" s="14"/>
      <c r="C1" s="15"/>
      <c r="D1" s="15"/>
      <c r="E1" s="15"/>
      <c r="F1" s="16"/>
    </row>
    <row r="2" spans="1:10" ht="19.5" hidden="1" customHeight="1" x14ac:dyDescent="0.2">
      <c r="A2" s="13"/>
      <c r="B2" s="14"/>
      <c r="C2" s="15"/>
      <c r="D2" s="15"/>
      <c r="E2" s="15"/>
      <c r="F2" s="16"/>
    </row>
    <row r="3" spans="1:10" ht="19.5" hidden="1" customHeight="1" x14ac:dyDescent="0.2">
      <c r="A3" s="13"/>
      <c r="B3" s="14"/>
      <c r="C3" s="15"/>
      <c r="D3" s="15"/>
      <c r="E3" s="15"/>
      <c r="F3" s="16"/>
    </row>
    <row r="4" spans="1:10" ht="19.5" hidden="1" customHeight="1" x14ac:dyDescent="0.2">
      <c r="A4" s="13"/>
      <c r="B4" s="14"/>
      <c r="C4" s="15"/>
      <c r="D4" s="15"/>
      <c r="E4" s="15"/>
      <c r="F4" s="16"/>
    </row>
    <row r="5" spans="1:10" ht="19.5" hidden="1" customHeight="1" x14ac:dyDescent="0.2">
      <c r="A5" s="13"/>
      <c r="B5" s="14"/>
      <c r="C5" s="15"/>
      <c r="D5" s="15"/>
      <c r="E5" s="15"/>
      <c r="F5" s="16"/>
    </row>
    <row r="6" spans="1:10" ht="19.5" hidden="1" customHeight="1" x14ac:dyDescent="0.2">
      <c r="A6" s="13"/>
      <c r="B6" s="14"/>
      <c r="C6" s="15"/>
      <c r="D6" s="15"/>
      <c r="E6" s="15"/>
      <c r="F6" s="16"/>
    </row>
    <row r="7" spans="1:10" s="6" customFormat="1" ht="19.5" hidden="1" customHeight="1" x14ac:dyDescent="0.25">
      <c r="A7" s="8"/>
      <c r="B7" s="5"/>
      <c r="F7" s="7"/>
    </row>
    <row r="8" spans="1:10" s="6" customFormat="1" ht="19.5" hidden="1" customHeight="1" x14ac:dyDescent="0.25">
      <c r="A8" s="8"/>
      <c r="B8" s="5"/>
      <c r="F8" s="3"/>
    </row>
    <row r="9" spans="1:10" s="6" customFormat="1" ht="19.5" customHeight="1" x14ac:dyDescent="0.25">
      <c r="A9" s="8"/>
      <c r="B9" s="5"/>
      <c r="E9" s="36" t="s">
        <v>72</v>
      </c>
      <c r="F9" s="37"/>
      <c r="G9" s="37"/>
      <c r="H9" s="37"/>
      <c r="I9" s="37"/>
      <c r="J9" s="27"/>
    </row>
    <row r="10" spans="1:10" s="6" customFormat="1" ht="30" customHeight="1" x14ac:dyDescent="0.25">
      <c r="A10" s="8"/>
      <c r="B10" s="5"/>
      <c r="E10" s="43" t="s">
        <v>83</v>
      </c>
      <c r="F10" s="43"/>
      <c r="G10" s="36"/>
      <c r="H10" s="36"/>
      <c r="I10" s="36"/>
      <c r="J10" s="36"/>
    </row>
    <row r="11" spans="1:10" s="6" customFormat="1" ht="13.5" customHeight="1" x14ac:dyDescent="0.25">
      <c r="A11" s="8"/>
      <c r="B11" s="5"/>
      <c r="E11" s="44" t="s">
        <v>90</v>
      </c>
      <c r="F11" s="44"/>
      <c r="G11" s="36"/>
      <c r="H11" s="36"/>
      <c r="I11" s="36"/>
      <c r="J11" s="27"/>
    </row>
    <row r="12" spans="1:10" s="6" customFormat="1" ht="31.5" customHeight="1" x14ac:dyDescent="0.25">
      <c r="A12" s="9"/>
      <c r="F12" s="3"/>
    </row>
    <row r="13" spans="1:10" s="6" customFormat="1" ht="54.75" customHeight="1" x14ac:dyDescent="0.25">
      <c r="A13" s="42" t="s">
        <v>88</v>
      </c>
      <c r="B13" s="42"/>
      <c r="C13" s="42"/>
      <c r="D13" s="42"/>
      <c r="E13" s="42"/>
      <c r="F13" s="42"/>
    </row>
    <row r="14" spans="1:10" s="6" customFormat="1" ht="12.75" customHeight="1" x14ac:dyDescent="0.25">
      <c r="A14" s="9"/>
      <c r="F14" s="12" t="s">
        <v>61</v>
      </c>
    </row>
    <row r="15" spans="1:10" s="6" customFormat="1" ht="34.5" customHeight="1" x14ac:dyDescent="0.25">
      <c r="A15" s="17" t="s">
        <v>9</v>
      </c>
      <c r="B15" s="17" t="s">
        <v>10</v>
      </c>
      <c r="C15" s="4" t="s">
        <v>11</v>
      </c>
      <c r="D15" s="4" t="s">
        <v>89</v>
      </c>
      <c r="E15" s="4" t="s">
        <v>81</v>
      </c>
      <c r="F15" s="4" t="s">
        <v>82</v>
      </c>
      <c r="G15"/>
      <c r="H15"/>
    </row>
    <row r="16" spans="1:10" s="6" customFormat="1" ht="15.75" x14ac:dyDescent="0.25">
      <c r="A16" s="18" t="s">
        <v>12</v>
      </c>
      <c r="B16" s="19" t="s">
        <v>13</v>
      </c>
      <c r="C16" s="19" t="s">
        <v>14</v>
      </c>
      <c r="D16" s="19" t="s">
        <v>15</v>
      </c>
      <c r="E16" s="19" t="s">
        <v>47</v>
      </c>
      <c r="F16" s="19" t="s">
        <v>16</v>
      </c>
      <c r="G16"/>
      <c r="H16"/>
    </row>
    <row r="17" spans="1:10" s="6" customFormat="1" ht="19.5" customHeight="1" x14ac:dyDescent="0.25">
      <c r="A17" s="18" t="s">
        <v>12</v>
      </c>
      <c r="B17" s="20" t="s">
        <v>17</v>
      </c>
      <c r="C17" s="18" t="s">
        <v>18</v>
      </c>
      <c r="D17" s="29">
        <f>D18+D19+D20+D21+D22+D23</f>
        <v>4341.7</v>
      </c>
      <c r="E17" s="29">
        <f>E18+E19+E20+E21+E22+E23</f>
        <v>4269.9000000000005</v>
      </c>
      <c r="F17" s="29">
        <f>E17*100/D17</f>
        <v>98.346269894281065</v>
      </c>
      <c r="G17"/>
      <c r="H17"/>
    </row>
    <row r="18" spans="1:10" s="6" customFormat="1" ht="71.25" customHeight="1" x14ac:dyDescent="0.25">
      <c r="A18" s="18" t="s">
        <v>13</v>
      </c>
      <c r="B18" s="20" t="s">
        <v>19</v>
      </c>
      <c r="C18" s="21" t="s">
        <v>20</v>
      </c>
      <c r="D18" s="39">
        <v>909.7</v>
      </c>
      <c r="E18" s="39">
        <v>909.7</v>
      </c>
      <c r="F18" s="29">
        <f t="shared" ref="F18:F45" si="0">E18*100/D18</f>
        <v>100</v>
      </c>
      <c r="G18"/>
      <c r="H18"/>
      <c r="I18"/>
      <c r="J18"/>
    </row>
    <row r="19" spans="1:10" s="6" customFormat="1" ht="86.25" customHeight="1" x14ac:dyDescent="0.25">
      <c r="A19" s="18" t="s">
        <v>14</v>
      </c>
      <c r="B19" s="20" t="s">
        <v>56</v>
      </c>
      <c r="C19" s="21" t="s">
        <v>22</v>
      </c>
      <c r="D19" s="39">
        <v>737.9</v>
      </c>
      <c r="E19" s="39">
        <v>737.9</v>
      </c>
      <c r="F19" s="29">
        <f t="shared" si="0"/>
        <v>100</v>
      </c>
      <c r="G19"/>
      <c r="H19"/>
      <c r="I19"/>
      <c r="J19"/>
    </row>
    <row r="20" spans="1:10" s="6" customFormat="1" ht="108" customHeight="1" x14ac:dyDescent="0.25">
      <c r="A20" s="18" t="s">
        <v>15</v>
      </c>
      <c r="B20" s="20" t="s">
        <v>4</v>
      </c>
      <c r="C20" s="21" t="s">
        <v>5</v>
      </c>
      <c r="D20" s="39">
        <v>2682.8</v>
      </c>
      <c r="E20" s="39">
        <v>2616</v>
      </c>
      <c r="F20" s="29">
        <f t="shared" si="0"/>
        <v>97.510064112121654</v>
      </c>
      <c r="G20"/>
      <c r="H20"/>
      <c r="I20"/>
      <c r="J20"/>
    </row>
    <row r="21" spans="1:10" s="6" customFormat="1" ht="34.5" hidden="1" customHeight="1" x14ac:dyDescent="0.25">
      <c r="A21" s="18" t="s">
        <v>47</v>
      </c>
      <c r="B21" s="31" t="s">
        <v>77</v>
      </c>
      <c r="C21" s="21" t="s">
        <v>78</v>
      </c>
      <c r="D21" s="39"/>
      <c r="E21" s="39"/>
      <c r="F21" s="29" t="e">
        <f t="shared" si="0"/>
        <v>#DIV/0!</v>
      </c>
      <c r="G21"/>
      <c r="H21"/>
      <c r="I21"/>
      <c r="J21"/>
    </row>
    <row r="22" spans="1:10" ht="34.5" customHeight="1" x14ac:dyDescent="0.2">
      <c r="A22" s="18" t="s">
        <v>47</v>
      </c>
      <c r="B22" s="20" t="s">
        <v>40</v>
      </c>
      <c r="C22" s="21" t="s">
        <v>41</v>
      </c>
      <c r="D22" s="39">
        <v>5</v>
      </c>
      <c r="E22" s="39">
        <v>0</v>
      </c>
      <c r="F22" s="29">
        <f t="shared" si="0"/>
        <v>0</v>
      </c>
    </row>
    <row r="23" spans="1:10" ht="31.5" customHeight="1" x14ac:dyDescent="0.2">
      <c r="A23" s="18" t="s">
        <v>16</v>
      </c>
      <c r="B23" s="20" t="s">
        <v>24</v>
      </c>
      <c r="C23" s="21" t="s">
        <v>31</v>
      </c>
      <c r="D23" s="39">
        <v>6.3</v>
      </c>
      <c r="E23" s="39">
        <v>6.3</v>
      </c>
      <c r="F23" s="29">
        <f t="shared" si="0"/>
        <v>100</v>
      </c>
    </row>
    <row r="24" spans="1:10" ht="40.5" customHeight="1" x14ac:dyDescent="0.2">
      <c r="A24" s="18" t="s">
        <v>48</v>
      </c>
      <c r="B24" s="20" t="s">
        <v>32</v>
      </c>
      <c r="C24" s="21" t="s">
        <v>33</v>
      </c>
      <c r="D24" s="39">
        <f>D25</f>
        <v>133.1</v>
      </c>
      <c r="E24" s="39">
        <f>E25</f>
        <v>133.1</v>
      </c>
      <c r="F24" s="29">
        <f t="shared" si="0"/>
        <v>100</v>
      </c>
    </row>
    <row r="25" spans="1:10" ht="44.25" customHeight="1" x14ac:dyDescent="0.2">
      <c r="A25" s="18" t="s">
        <v>49</v>
      </c>
      <c r="B25" s="22" t="s">
        <v>34</v>
      </c>
      <c r="C25" s="21" t="s">
        <v>35</v>
      </c>
      <c r="D25" s="39">
        <v>133.1</v>
      </c>
      <c r="E25" s="39">
        <v>133.1</v>
      </c>
      <c r="F25" s="29">
        <f t="shared" si="0"/>
        <v>100</v>
      </c>
    </row>
    <row r="26" spans="1:10" ht="38.25" customHeight="1" x14ac:dyDescent="0.2">
      <c r="A26" s="18" t="s">
        <v>21</v>
      </c>
      <c r="B26" s="24" t="s">
        <v>30</v>
      </c>
      <c r="C26" s="21" t="s">
        <v>29</v>
      </c>
      <c r="D26" s="39">
        <f>D28</f>
        <v>503.1</v>
      </c>
      <c r="E26" s="39">
        <f>E28</f>
        <v>501.8</v>
      </c>
      <c r="F26" s="29">
        <f t="shared" si="0"/>
        <v>99.741602067183464</v>
      </c>
      <c r="G26" s="11"/>
      <c r="H26" s="11"/>
    </row>
    <row r="27" spans="1:10" ht="64.5" hidden="1" customHeight="1" x14ac:dyDescent="0.2">
      <c r="A27" s="18" t="s">
        <v>23</v>
      </c>
      <c r="B27" s="26" t="s">
        <v>63</v>
      </c>
      <c r="C27" s="21" t="s">
        <v>62</v>
      </c>
      <c r="D27" s="39"/>
      <c r="E27" s="39"/>
      <c r="F27" s="29" t="e">
        <f t="shared" si="0"/>
        <v>#DIV/0!</v>
      </c>
      <c r="G27" s="11"/>
      <c r="H27" s="11"/>
    </row>
    <row r="28" spans="1:10" ht="24" customHeight="1" x14ac:dyDescent="0.2">
      <c r="A28" s="18" t="s">
        <v>50</v>
      </c>
      <c r="B28" s="22" t="s">
        <v>39</v>
      </c>
      <c r="C28" s="21" t="s">
        <v>38</v>
      </c>
      <c r="D28" s="39">
        <v>503.1</v>
      </c>
      <c r="E28" s="39">
        <v>501.8</v>
      </c>
      <c r="F28" s="29">
        <f t="shared" si="0"/>
        <v>99.741602067183464</v>
      </c>
      <c r="G28" s="11"/>
      <c r="H28" s="11"/>
    </row>
    <row r="29" spans="1:10" ht="30" customHeight="1" x14ac:dyDescent="0.2">
      <c r="A29" s="18" t="s">
        <v>23</v>
      </c>
      <c r="B29" s="20" t="s">
        <v>7</v>
      </c>
      <c r="C29" s="21" t="s">
        <v>8</v>
      </c>
      <c r="D29" s="39">
        <f>D30+D31</f>
        <v>9940.6</v>
      </c>
      <c r="E29" s="39">
        <f>E30+E31</f>
        <v>9940.6</v>
      </c>
      <c r="F29" s="29">
        <f t="shared" si="0"/>
        <v>100</v>
      </c>
      <c r="G29" s="11"/>
      <c r="H29" s="11"/>
    </row>
    <row r="30" spans="1:10" ht="32.25" customHeight="1" x14ac:dyDescent="0.2">
      <c r="A30" s="18" t="s">
        <v>57</v>
      </c>
      <c r="B30" s="20" t="s">
        <v>43</v>
      </c>
      <c r="C30" s="21" t="s">
        <v>42</v>
      </c>
      <c r="D30" s="39">
        <v>9940.6</v>
      </c>
      <c r="E30" s="39">
        <v>9940.6</v>
      </c>
      <c r="F30" s="29">
        <f t="shared" si="0"/>
        <v>100</v>
      </c>
      <c r="I30" s="11"/>
      <c r="J30" s="11"/>
    </row>
    <row r="31" spans="1:10" ht="0.75" customHeight="1" x14ac:dyDescent="0.2">
      <c r="A31" s="18" t="s">
        <v>51</v>
      </c>
      <c r="B31" s="20" t="s">
        <v>80</v>
      </c>
      <c r="C31" s="21" t="s">
        <v>79</v>
      </c>
      <c r="D31" s="39">
        <v>0</v>
      </c>
      <c r="E31" s="39">
        <v>0</v>
      </c>
      <c r="F31" s="29" t="e">
        <f t="shared" si="0"/>
        <v>#DIV/0!</v>
      </c>
      <c r="I31" s="11"/>
      <c r="J31" s="11"/>
    </row>
    <row r="32" spans="1:10" ht="26.25" customHeight="1" x14ac:dyDescent="0.2">
      <c r="A32" s="18" t="s">
        <v>51</v>
      </c>
      <c r="B32" s="20" t="s">
        <v>25</v>
      </c>
      <c r="C32" s="21" t="s">
        <v>26</v>
      </c>
      <c r="D32" s="39">
        <f>D33+D34</f>
        <v>4229.3999999999996</v>
      </c>
      <c r="E32" s="39">
        <f>E33+E34</f>
        <v>4093.8999999999996</v>
      </c>
      <c r="F32" s="29">
        <f t="shared" si="0"/>
        <v>96.79623587270062</v>
      </c>
      <c r="I32" s="11"/>
      <c r="J32" s="11"/>
    </row>
    <row r="33" spans="1:10" ht="22.5" customHeight="1" x14ac:dyDescent="0.2">
      <c r="A33" s="18" t="s">
        <v>58</v>
      </c>
      <c r="B33" s="20" t="s">
        <v>36</v>
      </c>
      <c r="C33" s="21" t="s">
        <v>37</v>
      </c>
      <c r="D33" s="39">
        <v>3114.9</v>
      </c>
      <c r="E33" s="39">
        <v>2981.2</v>
      </c>
      <c r="F33" s="29">
        <f t="shared" si="0"/>
        <v>95.707727374875589</v>
      </c>
      <c r="I33" s="11"/>
      <c r="J33" s="11"/>
    </row>
    <row r="34" spans="1:10" s="11" customFormat="1" ht="39.75" customHeight="1" x14ac:dyDescent="0.2">
      <c r="A34" s="18" t="s">
        <v>52</v>
      </c>
      <c r="B34" s="20" t="s">
        <v>27</v>
      </c>
      <c r="C34" s="21" t="s">
        <v>28</v>
      </c>
      <c r="D34" s="38">
        <v>1114.5</v>
      </c>
      <c r="E34" s="38">
        <v>1112.7</v>
      </c>
      <c r="F34" s="29">
        <f t="shared" si="0"/>
        <v>99.838492597577385</v>
      </c>
      <c r="G34"/>
      <c r="H34"/>
    </row>
    <row r="35" spans="1:10" s="11" customFormat="1" ht="0.75" hidden="1" customHeight="1" x14ac:dyDescent="0.2">
      <c r="A35" s="18" t="s">
        <v>59</v>
      </c>
      <c r="B35" s="20" t="s">
        <v>75</v>
      </c>
      <c r="C35" s="21" t="s">
        <v>73</v>
      </c>
      <c r="D35" s="38">
        <f>D36</f>
        <v>0</v>
      </c>
      <c r="E35" s="38">
        <f>E36</f>
        <v>0</v>
      </c>
      <c r="F35" s="29" t="e">
        <f t="shared" si="0"/>
        <v>#DIV/0!</v>
      </c>
      <c r="G35"/>
      <c r="H35"/>
      <c r="I35"/>
      <c r="J35"/>
    </row>
    <row r="36" spans="1:10" s="11" customFormat="1" ht="41.25" hidden="1" customHeight="1" x14ac:dyDescent="0.2">
      <c r="A36" s="18" t="s">
        <v>60</v>
      </c>
      <c r="B36" s="28" t="s">
        <v>76</v>
      </c>
      <c r="C36" s="21" t="s">
        <v>74</v>
      </c>
      <c r="D36" s="38"/>
      <c r="E36" s="38"/>
      <c r="F36" s="29" t="e">
        <f t="shared" si="0"/>
        <v>#DIV/0!</v>
      </c>
      <c r="G36"/>
      <c r="H36"/>
      <c r="I36"/>
      <c r="J36"/>
    </row>
    <row r="37" spans="1:10" s="11" customFormat="1" ht="26.25" customHeight="1" x14ac:dyDescent="0.2">
      <c r="A37" s="18" t="s">
        <v>53</v>
      </c>
      <c r="B37" s="20" t="s">
        <v>46</v>
      </c>
      <c r="C37" s="21" t="s">
        <v>0</v>
      </c>
      <c r="D37" s="38">
        <f>D38</f>
        <v>5458.9</v>
      </c>
      <c r="E37" s="38">
        <f>E38</f>
        <v>5458.9</v>
      </c>
      <c r="F37" s="29">
        <f t="shared" si="0"/>
        <v>100</v>
      </c>
      <c r="G37"/>
      <c r="H37"/>
      <c r="I37"/>
      <c r="J37"/>
    </row>
    <row r="38" spans="1:10" ht="35.25" customHeight="1" x14ac:dyDescent="0.2">
      <c r="A38" s="18" t="s">
        <v>54</v>
      </c>
      <c r="B38" s="25" t="s">
        <v>1</v>
      </c>
      <c r="C38" s="21" t="s">
        <v>2</v>
      </c>
      <c r="D38" s="38">
        <v>5458.9</v>
      </c>
      <c r="E38" s="38">
        <v>5458.9</v>
      </c>
      <c r="F38" s="29">
        <f t="shared" si="0"/>
        <v>100</v>
      </c>
    </row>
    <row r="39" spans="1:10" ht="24.75" customHeight="1" x14ac:dyDescent="0.2">
      <c r="A39" s="18" t="s">
        <v>55</v>
      </c>
      <c r="B39" s="25" t="s">
        <v>64</v>
      </c>
      <c r="C39" s="21" t="s">
        <v>69</v>
      </c>
      <c r="D39" s="38">
        <f>D40</f>
        <v>42.2</v>
      </c>
      <c r="E39" s="38">
        <v>37.6</v>
      </c>
      <c r="F39" s="29">
        <f t="shared" si="0"/>
        <v>89.099526066350705</v>
      </c>
    </row>
    <row r="40" spans="1:10" ht="36" customHeight="1" x14ac:dyDescent="0.2">
      <c r="A40" s="18" t="s">
        <v>59</v>
      </c>
      <c r="B40" s="25" t="s">
        <v>67</v>
      </c>
      <c r="C40" s="21" t="s">
        <v>70</v>
      </c>
      <c r="D40" s="38">
        <v>42.2</v>
      </c>
      <c r="E40" s="38">
        <v>37.6</v>
      </c>
      <c r="F40" s="29">
        <f t="shared" si="0"/>
        <v>89.099526066350705</v>
      </c>
    </row>
    <row r="41" spans="1:10" ht="36" customHeight="1" x14ac:dyDescent="0.2">
      <c r="A41" s="18" t="s">
        <v>60</v>
      </c>
      <c r="B41" s="25" t="s">
        <v>84</v>
      </c>
      <c r="C41" s="21" t="s">
        <v>85</v>
      </c>
      <c r="D41" s="38">
        <f>D42</f>
        <v>48.6</v>
      </c>
      <c r="E41" s="38">
        <f>E42</f>
        <v>48.7</v>
      </c>
      <c r="F41" s="29">
        <f t="shared" si="0"/>
        <v>100.20576131687243</v>
      </c>
    </row>
    <row r="42" spans="1:10" ht="36" customHeight="1" x14ac:dyDescent="0.2">
      <c r="A42" s="18" t="s">
        <v>65</v>
      </c>
      <c r="B42" s="25" t="s">
        <v>86</v>
      </c>
      <c r="C42" s="21" t="s">
        <v>87</v>
      </c>
      <c r="D42" s="38">
        <v>48.6</v>
      </c>
      <c r="E42" s="38">
        <v>48.7</v>
      </c>
      <c r="F42" s="29">
        <f t="shared" si="0"/>
        <v>100.20576131687243</v>
      </c>
    </row>
    <row r="43" spans="1:10" ht="30" customHeight="1" x14ac:dyDescent="0.2">
      <c r="A43" s="18" t="s">
        <v>66</v>
      </c>
      <c r="B43" s="20" t="s">
        <v>3</v>
      </c>
      <c r="C43" s="21" t="s">
        <v>44</v>
      </c>
      <c r="D43" s="38">
        <f>D44</f>
        <v>80.5</v>
      </c>
      <c r="E43" s="38">
        <f>E44</f>
        <v>80.5</v>
      </c>
      <c r="F43" s="29">
        <f t="shared" si="0"/>
        <v>100</v>
      </c>
    </row>
    <row r="44" spans="1:10" ht="36.75" customHeight="1" x14ac:dyDescent="0.2">
      <c r="A44" s="18" t="s">
        <v>68</v>
      </c>
      <c r="B44" s="20" t="s">
        <v>71</v>
      </c>
      <c r="C44" s="21" t="s">
        <v>45</v>
      </c>
      <c r="D44" s="38">
        <v>80.5</v>
      </c>
      <c r="E44" s="38">
        <v>80.5</v>
      </c>
      <c r="F44" s="29">
        <f t="shared" si="0"/>
        <v>100</v>
      </c>
    </row>
    <row r="45" spans="1:10" ht="36" customHeight="1" x14ac:dyDescent="0.2">
      <c r="A45" s="40" t="s">
        <v>6</v>
      </c>
      <c r="B45" s="41"/>
      <c r="C45" s="23"/>
      <c r="D45" s="30">
        <f>D43+D39+D37+D35+D32+D29+D26+D24+D17+D41</f>
        <v>24778.099999999995</v>
      </c>
      <c r="E45" s="30">
        <f>E43+E39+E37+E35+E32+E29+E26+E24+E17+E41</f>
        <v>24565</v>
      </c>
      <c r="F45" s="29">
        <f t="shared" si="0"/>
        <v>99.139966341244914</v>
      </c>
    </row>
    <row r="46" spans="1:10" ht="19.5" customHeight="1" x14ac:dyDescent="0.2">
      <c r="A46" s="35"/>
      <c r="E46" s="32"/>
      <c r="F46" s="33"/>
      <c r="G46" s="34"/>
      <c r="H46" s="34"/>
    </row>
    <row r="48" spans="1:10" ht="18" customHeight="1" x14ac:dyDescent="0.2"/>
  </sheetData>
  <mergeCells count="4">
    <mergeCell ref="A45:B45"/>
    <mergeCell ref="A13:F13"/>
    <mergeCell ref="E10:F10"/>
    <mergeCell ref="E11:F11"/>
  </mergeCells>
  <phoneticPr fontId="3" type="noConversion"/>
  <pageMargins left="1.1811023622047245" right="0.39370078740157483" top="0.19685039370078741" bottom="0.19685039370078741" header="0.19685039370078741" footer="0.19685039370078741"/>
  <pageSetup paperSize="9" scale="70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2023-05-16T07:55:32Z</cp:lastPrinted>
  <dcterms:created xsi:type="dcterms:W3CDTF">2007-10-12T08:23:45Z</dcterms:created>
  <dcterms:modified xsi:type="dcterms:W3CDTF">2023-05-16T07:55:58Z</dcterms:modified>
</cp:coreProperties>
</file>